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B\ECO\RoyJ\2200\"/>
    </mc:Choice>
  </mc:AlternateContent>
  <xr:revisionPtr revIDLastSave="0" documentId="8_{F2AF75E8-F403-4416-B959-FCDFC83A34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C7" i="3"/>
  <c r="G7" i="3" s="1"/>
  <c r="C9" i="3"/>
  <c r="I7" i="3"/>
  <c r="I3" i="3"/>
  <c r="I4" i="3"/>
  <c r="I5" i="3"/>
  <c r="I6" i="3"/>
  <c r="I2" i="3"/>
  <c r="H3" i="3"/>
  <c r="H4" i="3"/>
  <c r="H5" i="3"/>
  <c r="H6" i="3"/>
  <c r="H2" i="3"/>
  <c r="G3" i="3"/>
  <c r="G4" i="3"/>
  <c r="G5" i="3"/>
  <c r="G6" i="3"/>
  <c r="G2" i="3"/>
  <c r="F8" i="3"/>
  <c r="E8" i="3"/>
  <c r="F7" i="3"/>
  <c r="E7" i="3"/>
  <c r="F3" i="3"/>
  <c r="F4" i="3"/>
  <c r="F5" i="3"/>
  <c r="F6" i="3"/>
  <c r="F2" i="3"/>
  <c r="E3" i="3"/>
  <c r="E4" i="3"/>
  <c r="E5" i="3"/>
  <c r="E6" i="3"/>
  <c r="E2" i="3"/>
  <c r="D3" i="3"/>
  <c r="D4" i="3"/>
  <c r="D5" i="3"/>
  <c r="D6" i="3"/>
  <c r="D2" i="3"/>
  <c r="C3" i="3"/>
  <c r="C4" i="3"/>
  <c r="C5" i="3"/>
  <c r="C6" i="3"/>
  <c r="C2" i="3"/>
  <c r="B11" i="3"/>
  <c r="B10" i="3"/>
  <c r="B9" i="3"/>
  <c r="B8" i="3"/>
</calcChain>
</file>

<file path=xl/sharedStrings.xml><?xml version="1.0" encoding="utf-8"?>
<sst xmlns="http://schemas.openxmlformats.org/spreadsheetml/2006/main" count="13" uniqueCount="13">
  <si>
    <t>x</t>
  </si>
  <si>
    <t>y</t>
  </si>
  <si>
    <t>x - xbar</t>
  </si>
  <si>
    <t>y - ybar</t>
  </si>
  <si>
    <t>(x - xbar)^2</t>
  </si>
  <si>
    <t>(y - ybar)^2</t>
  </si>
  <si>
    <t>sd(x)</t>
  </si>
  <si>
    <t>sd(y)</t>
  </si>
  <si>
    <t>xbar</t>
  </si>
  <si>
    <t>ybar</t>
  </si>
  <si>
    <t>(x - xbar)/sdx</t>
  </si>
  <si>
    <t>(y - ybar)/sdy</t>
  </si>
  <si>
    <t>[(x - xbar)/sdx]*[(y - ybar)/sdy]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</si>
</sst>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162D-E2E7-4BAD-B4D4-F13C1B416362}">
  <dimension ref="A1:I11"/>
  <sheetViews>
    <sheetView tabSelected="1" zoomScale="200" zoomScaleNormal="200" workbookViewId="0">
      <selection activeCell="G2" sqref="G2"/>
    </sheetView>
  </sheetViews>
  <sheetFormatPr defaultRowHeight="15" x14ac:dyDescent="0.25"/>
  <cols>
    <col min="5" max="6" width="10.85546875" bestFit="1" customWidth="1"/>
    <col min="7" max="8" width="12.7109375" bestFit="1" customWidth="1"/>
    <col min="9" max="9" width="28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10</v>
      </c>
      <c r="H1" t="s">
        <v>11</v>
      </c>
      <c r="I1" s="1" t="s">
        <v>12</v>
      </c>
    </row>
    <row r="2" spans="1:9" x14ac:dyDescent="0.25">
      <c r="A2">
        <v>23</v>
      </c>
      <c r="B2">
        <v>8</v>
      </c>
      <c r="C2">
        <f>A2-$B$10</f>
        <v>-19</v>
      </c>
      <c r="D2">
        <f>B2-$B$11</f>
        <v>-4</v>
      </c>
      <c r="E2">
        <f>C2^2</f>
        <v>361</v>
      </c>
      <c r="F2">
        <f>D2^2</f>
        <v>16</v>
      </c>
      <c r="G2">
        <f>C2/$B$8</f>
        <v>-1.174945586795902</v>
      </c>
      <c r="H2">
        <f>D2/$B$9</f>
        <v>-1.2649110640673518</v>
      </c>
      <c r="I2" s="1">
        <f>G2*H2</f>
        <v>1.4862016724152434</v>
      </c>
    </row>
    <row r="3" spans="1:9" x14ac:dyDescent="0.25">
      <c r="A3">
        <v>27</v>
      </c>
      <c r="B3">
        <v>10</v>
      </c>
      <c r="C3">
        <f t="shared" ref="C3:C6" si="0">A3-$B$10</f>
        <v>-15</v>
      </c>
      <c r="D3">
        <f t="shared" ref="D3:D6" si="1">B3-$B$11</f>
        <v>-2</v>
      </c>
      <c r="E3">
        <f t="shared" ref="E3:E6" si="2">C3^2</f>
        <v>225</v>
      </c>
      <c r="F3">
        <f t="shared" ref="F3:F6" si="3">D3^2</f>
        <v>4</v>
      </c>
      <c r="G3">
        <f t="shared" ref="G3:G7" si="4">C3/$B$8</f>
        <v>-0.92758862115465956</v>
      </c>
      <c r="H3">
        <f t="shared" ref="H3:H6" si="5">D3/$B$9</f>
        <v>-0.63245553203367588</v>
      </c>
      <c r="I3" s="1">
        <f t="shared" ref="I3:I6" si="6">G3*H3</f>
        <v>0.58665855490075403</v>
      </c>
    </row>
    <row r="4" spans="1:9" x14ac:dyDescent="0.25">
      <c r="A4">
        <v>48</v>
      </c>
      <c r="B4">
        <v>12</v>
      </c>
      <c r="C4">
        <f t="shared" si="0"/>
        <v>6</v>
      </c>
      <c r="D4">
        <f t="shared" si="1"/>
        <v>0</v>
      </c>
      <c r="E4">
        <f t="shared" si="2"/>
        <v>36</v>
      </c>
      <c r="F4">
        <f t="shared" si="3"/>
        <v>0</v>
      </c>
      <c r="G4">
        <f t="shared" si="4"/>
        <v>0.37103544846186381</v>
      </c>
      <c r="H4">
        <f t="shared" si="5"/>
        <v>0</v>
      </c>
      <c r="I4" s="1">
        <f t="shared" si="6"/>
        <v>0</v>
      </c>
    </row>
    <row r="5" spans="1:9" x14ac:dyDescent="0.25">
      <c r="A5">
        <v>52</v>
      </c>
      <c r="B5">
        <v>14</v>
      </c>
      <c r="C5">
        <f t="shared" si="0"/>
        <v>10</v>
      </c>
      <c r="D5">
        <f t="shared" si="1"/>
        <v>2</v>
      </c>
      <c r="E5">
        <f t="shared" si="2"/>
        <v>100</v>
      </c>
      <c r="F5">
        <f t="shared" si="3"/>
        <v>4</v>
      </c>
      <c r="G5">
        <f t="shared" si="4"/>
        <v>0.6183924141031063</v>
      </c>
      <c r="H5">
        <f t="shared" si="5"/>
        <v>0.63245553203367588</v>
      </c>
      <c r="I5" s="1">
        <f t="shared" si="6"/>
        <v>0.39110570326716931</v>
      </c>
    </row>
    <row r="6" spans="1:9" x14ac:dyDescent="0.25">
      <c r="A6">
        <v>60</v>
      </c>
      <c r="B6">
        <v>16</v>
      </c>
      <c r="C6">
        <f t="shared" si="0"/>
        <v>18</v>
      </c>
      <c r="D6">
        <f t="shared" si="1"/>
        <v>4</v>
      </c>
      <c r="E6">
        <f t="shared" si="2"/>
        <v>324</v>
      </c>
      <c r="F6">
        <f t="shared" si="3"/>
        <v>16</v>
      </c>
      <c r="G6">
        <f t="shared" si="4"/>
        <v>1.1131063453855914</v>
      </c>
      <c r="H6">
        <f t="shared" si="5"/>
        <v>1.2649110640673518</v>
      </c>
      <c r="I6" s="1">
        <f t="shared" si="6"/>
        <v>1.4079805317618095</v>
      </c>
    </row>
    <row r="7" spans="1:9" x14ac:dyDescent="0.25">
      <c r="C7">
        <f>SUM(C2:C6)</f>
        <v>0</v>
      </c>
      <c r="D7">
        <f>SUM(D2:D6)</f>
        <v>0</v>
      </c>
      <c r="E7">
        <f>SUM(E2:E6)</f>
        <v>1046</v>
      </c>
      <c r="F7">
        <f>SUM(F2:F6)</f>
        <v>40</v>
      </c>
      <c r="G7">
        <f t="shared" si="4"/>
        <v>0</v>
      </c>
      <c r="I7" s="1">
        <f>SUM(I2:I6)/4</f>
        <v>0.9679866155862441</v>
      </c>
    </row>
    <row r="8" spans="1:9" x14ac:dyDescent="0.25">
      <c r="A8" t="s">
        <v>6</v>
      </c>
      <c r="B8" s="1">
        <f>_xlfn.STDEV.S(A2:A6)</f>
        <v>16.170961628796228</v>
      </c>
      <c r="E8" s="1">
        <f>(E7/4)^0.5</f>
        <v>16.170961628796228</v>
      </c>
      <c r="F8" s="1">
        <f>(F7/4)^0.5</f>
        <v>3.1622776601683795</v>
      </c>
    </row>
    <row r="9" spans="1:9" x14ac:dyDescent="0.25">
      <c r="A9" t="s">
        <v>7</v>
      </c>
      <c r="B9" s="1">
        <f>_xlfn.STDEV.S(B2:B6)</f>
        <v>3.1622776601683795</v>
      </c>
      <c r="C9" s="2">
        <f>CORREL(A2:A6,B2:B6)</f>
        <v>0.96798661558624388</v>
      </c>
    </row>
    <row r="10" spans="1:9" x14ac:dyDescent="0.25">
      <c r="A10" t="s">
        <v>8</v>
      </c>
      <c r="B10">
        <f>AVERAGE(A2:A6)</f>
        <v>42</v>
      </c>
    </row>
    <row r="11" spans="1:9" x14ac:dyDescent="0.25">
      <c r="A11" t="s">
        <v>9</v>
      </c>
      <c r="B11">
        <f>AVERAGE(B2:B6)</f>
        <v>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Roy, Jayjit</cp:lastModifiedBy>
  <dcterms:created xsi:type="dcterms:W3CDTF">2024-01-31T16:14:58Z</dcterms:created>
  <dcterms:modified xsi:type="dcterms:W3CDTF">2024-01-31T16:14:58Z</dcterms:modified>
</cp:coreProperties>
</file>