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B\ECO\RoyJ\2200\"/>
    </mc:Choice>
  </mc:AlternateContent>
  <xr:revisionPtr revIDLastSave="0" documentId="13_ncr:1_{CE062C06-D81E-461B-98C8-625CBB6F656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Sheet1" sheetId="4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3" l="1"/>
  <c r="D2" i="3" s="1"/>
  <c r="B10" i="3"/>
  <c r="C5" i="3" s="1"/>
  <c r="B9" i="3"/>
  <c r="B8" i="3"/>
  <c r="D5" i="3" l="1"/>
  <c r="F5" i="3" s="1"/>
  <c r="D6" i="3"/>
  <c r="F6" i="3" s="1"/>
  <c r="D3" i="3"/>
  <c r="D4" i="3"/>
  <c r="F4" i="3" s="1"/>
  <c r="F2" i="3"/>
  <c r="H2" i="3"/>
  <c r="G5" i="3"/>
  <c r="E5" i="3"/>
  <c r="C3" i="3"/>
  <c r="C4" i="3"/>
  <c r="C2" i="3"/>
  <c r="C6" i="3"/>
  <c r="H4" i="3" l="1"/>
  <c r="H6" i="3"/>
  <c r="H5" i="3"/>
  <c r="I5" i="3" s="1"/>
  <c r="H3" i="3"/>
  <c r="F3" i="3"/>
  <c r="F7" i="3" s="1"/>
  <c r="F8" i="3" s="1"/>
  <c r="G6" i="3"/>
  <c r="E6" i="3"/>
  <c r="E3" i="3"/>
  <c r="G3" i="3"/>
  <c r="E2" i="3"/>
  <c r="G2" i="3"/>
  <c r="I2" i="3" s="1"/>
  <c r="E4" i="3"/>
  <c r="G4" i="3"/>
  <c r="I4" i="3" l="1"/>
  <c r="I6" i="3"/>
  <c r="I3" i="3"/>
  <c r="E7" i="3"/>
  <c r="E8" i="3" s="1"/>
  <c r="I7" i="3" l="1"/>
</calcChain>
</file>

<file path=xl/sharedStrings.xml><?xml version="1.0" encoding="utf-8"?>
<sst xmlns="http://schemas.openxmlformats.org/spreadsheetml/2006/main" count="15" uniqueCount="13">
  <si>
    <t>x</t>
  </si>
  <si>
    <t>y</t>
  </si>
  <si>
    <t>x - xbar</t>
  </si>
  <si>
    <t>y - ybar</t>
  </si>
  <si>
    <t>(x - xbar)^2</t>
  </si>
  <si>
    <t>(y - ybar)^2</t>
  </si>
  <si>
    <t>sd(x)</t>
  </si>
  <si>
    <t>sd(y)</t>
  </si>
  <si>
    <t>xbar</t>
  </si>
  <si>
    <t>ybar</t>
  </si>
  <si>
    <t>(x - xbar)/sdx</t>
  </si>
  <si>
    <t>(y - ybar)/sdy</t>
  </si>
  <si>
    <t>[(x - xbar)/sdx]*[(y - ybar)/sdy]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</si>
</sst>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name val="Calibri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0" borderId="0" xfId="0" applyFont="1"/>
    <xf numFmtId="164" fontId="0" fillId="0" borderId="0" xfId="0" applyNumberFormat="1"/>
    <xf numFmtId="164" fontId="0" fillId="2" borderId="0" xfId="0" applyNumberFormat="1" applyFill="1"/>
    <xf numFmtId="0" fontId="0" fillId="0" borderId="0" xfId="0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Sheet1!$A$2:$A$6</c:f>
              <c:numCache>
                <c:formatCode>General</c:formatCode>
                <c:ptCount val="5"/>
                <c:pt idx="0">
                  <c:v>5</c:v>
                </c:pt>
                <c:pt idx="1">
                  <c:v>20</c:v>
                </c:pt>
                <c:pt idx="2">
                  <c:v>10</c:v>
                </c:pt>
                <c:pt idx="3">
                  <c:v>15</c:v>
                </c:pt>
                <c:pt idx="4">
                  <c:v>0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75</c:v>
                </c:pt>
                <c:pt idx="1">
                  <c:v>125</c:v>
                </c:pt>
                <c:pt idx="2">
                  <c:v>160</c:v>
                </c:pt>
                <c:pt idx="3">
                  <c:v>240</c:v>
                </c:pt>
                <c:pt idx="4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80-4EE8-97D6-F17598E4C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55776"/>
        <c:axId val="120951456"/>
      </c:scatterChart>
      <c:valAx>
        <c:axId val="1209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51456"/>
        <c:crosses val="autoZero"/>
        <c:crossBetween val="midCat"/>
      </c:valAx>
      <c:valAx>
        <c:axId val="12095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5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2</xdr:row>
      <xdr:rowOff>128587</xdr:rowOff>
    </xdr:from>
    <xdr:to>
      <xdr:col>13</xdr:col>
      <xdr:colOff>228600</xdr:colOff>
      <xdr:row>17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E24D4E-4E57-E52B-1EBA-01949BD9F1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32DF8-D7B5-4869-B5B6-23A0D589775E}">
  <dimension ref="A1:B6"/>
  <sheetViews>
    <sheetView workbookViewId="0">
      <selection activeCell="A2" sqref="A2:B6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5</v>
      </c>
      <c r="B2">
        <v>75</v>
      </c>
    </row>
    <row r="3" spans="1:2" x14ac:dyDescent="0.35">
      <c r="A3">
        <v>20</v>
      </c>
      <c r="B3">
        <v>125</v>
      </c>
    </row>
    <row r="4" spans="1:2" x14ac:dyDescent="0.35">
      <c r="A4">
        <v>10</v>
      </c>
      <c r="B4">
        <v>160</v>
      </c>
    </row>
    <row r="5" spans="1:2" x14ac:dyDescent="0.35">
      <c r="A5">
        <v>15</v>
      </c>
      <c r="B5">
        <v>240</v>
      </c>
    </row>
    <row r="6" spans="1:2" x14ac:dyDescent="0.35">
      <c r="A6">
        <v>0</v>
      </c>
      <c r="B6">
        <v>200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162D-E2E7-4BAD-B4D4-F13C1B416362}">
  <dimension ref="A1:I11"/>
  <sheetViews>
    <sheetView tabSelected="1" topLeftCell="A4" zoomScale="200" zoomScaleNormal="200" workbookViewId="0">
      <selection activeCell="C9" sqref="C9"/>
    </sheetView>
  </sheetViews>
  <sheetFormatPr defaultRowHeight="14.5" x14ac:dyDescent="0.35"/>
  <cols>
    <col min="5" max="6" width="10.81640625" bestFit="1" customWidth="1"/>
    <col min="7" max="8" width="12.7265625" bestFit="1" customWidth="1"/>
    <col min="9" max="9" width="28.816406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</v>
      </c>
      <c r="H1" t="s">
        <v>11</v>
      </c>
      <c r="I1" s="5" t="s">
        <v>12</v>
      </c>
    </row>
    <row r="2" spans="1:9" x14ac:dyDescent="0.35">
      <c r="A2">
        <v>5</v>
      </c>
      <c r="B2">
        <v>75</v>
      </c>
      <c r="C2">
        <f>A2-$B$10</f>
        <v>-5</v>
      </c>
      <c r="D2">
        <f>B2-$B$11</f>
        <v>-85</v>
      </c>
      <c r="E2">
        <f>C2^2</f>
        <v>25</v>
      </c>
      <c r="F2">
        <f>D2^2</f>
        <v>7225</v>
      </c>
      <c r="G2" s="3">
        <f>C2/$B$8</f>
        <v>-0.63245553203367588</v>
      </c>
      <c r="H2" s="3">
        <f>D2/$B$9</f>
        <v>-1.3254579984952659</v>
      </c>
      <c r="I2" s="6">
        <f>G2*H2</f>
        <v>0.83829324362661461</v>
      </c>
    </row>
    <row r="3" spans="1:9" x14ac:dyDescent="0.35">
      <c r="A3">
        <v>20</v>
      </c>
      <c r="B3">
        <v>125</v>
      </c>
      <c r="C3">
        <f t="shared" ref="C3:C6" si="0">A3-$B$10</f>
        <v>10</v>
      </c>
      <c r="D3">
        <f t="shared" ref="D3:D6" si="1">B3-$B$11</f>
        <v>-35</v>
      </c>
      <c r="E3">
        <f t="shared" ref="E3:E6" si="2">C3^2</f>
        <v>100</v>
      </c>
      <c r="F3">
        <f t="shared" ref="F3:F6" si="3">D3^2</f>
        <v>1225</v>
      </c>
      <c r="G3" s="3">
        <f t="shared" ref="G3:G6" si="4">C3/$B$8</f>
        <v>1.2649110640673518</v>
      </c>
      <c r="H3" s="3">
        <f t="shared" ref="H3:H6" si="5">D3/$B$9</f>
        <v>-0.54577682290981533</v>
      </c>
      <c r="I3" s="6">
        <f t="shared" ref="I3:I6" si="6">G3*H3</f>
        <v>-0.69035914181015312</v>
      </c>
    </row>
    <row r="4" spans="1:9" x14ac:dyDescent="0.35">
      <c r="A4">
        <v>10</v>
      </c>
      <c r="B4">
        <v>160</v>
      </c>
      <c r="C4">
        <f t="shared" si="0"/>
        <v>0</v>
      </c>
      <c r="D4">
        <f t="shared" si="1"/>
        <v>0</v>
      </c>
      <c r="E4">
        <f t="shared" si="2"/>
        <v>0</v>
      </c>
      <c r="F4">
        <f t="shared" si="3"/>
        <v>0</v>
      </c>
      <c r="G4" s="3">
        <f t="shared" si="4"/>
        <v>0</v>
      </c>
      <c r="H4" s="3">
        <f t="shared" si="5"/>
        <v>0</v>
      </c>
      <c r="I4" s="6">
        <f t="shared" si="6"/>
        <v>0</v>
      </c>
    </row>
    <row r="5" spans="1:9" x14ac:dyDescent="0.35">
      <c r="A5">
        <v>15</v>
      </c>
      <c r="B5">
        <v>240</v>
      </c>
      <c r="C5">
        <f t="shared" si="0"/>
        <v>5</v>
      </c>
      <c r="D5">
        <f t="shared" si="1"/>
        <v>80</v>
      </c>
      <c r="E5">
        <f t="shared" si="2"/>
        <v>25</v>
      </c>
      <c r="F5">
        <f t="shared" si="3"/>
        <v>6400</v>
      </c>
      <c r="G5" s="3">
        <f t="shared" si="4"/>
        <v>0.63245553203367588</v>
      </c>
      <c r="H5" s="3">
        <f t="shared" si="5"/>
        <v>1.2474898809367208</v>
      </c>
      <c r="I5" s="6">
        <f t="shared" si="6"/>
        <v>0.78898187635446071</v>
      </c>
    </row>
    <row r="6" spans="1:9" x14ac:dyDescent="0.35">
      <c r="A6">
        <v>0</v>
      </c>
      <c r="B6">
        <v>200</v>
      </c>
      <c r="C6">
        <f t="shared" si="0"/>
        <v>-10</v>
      </c>
      <c r="D6">
        <f t="shared" si="1"/>
        <v>40</v>
      </c>
      <c r="E6">
        <f t="shared" si="2"/>
        <v>100</v>
      </c>
      <c r="F6">
        <f t="shared" si="3"/>
        <v>1600</v>
      </c>
      <c r="G6" s="3">
        <f t="shared" si="4"/>
        <v>-1.2649110640673518</v>
      </c>
      <c r="H6" s="3">
        <f t="shared" si="5"/>
        <v>0.62374494046836038</v>
      </c>
      <c r="I6" s="6">
        <f t="shared" si="6"/>
        <v>-0.78898187635446071</v>
      </c>
    </row>
    <row r="7" spans="1:9" x14ac:dyDescent="0.35">
      <c r="E7">
        <f>SUM(E2:E6)</f>
        <v>250</v>
      </c>
      <c r="F7">
        <f>SUM(F2:F6)</f>
        <v>16450</v>
      </c>
      <c r="I7" s="4">
        <f>SUM(I2:I6)/4</f>
        <v>3.6983525454115374E-2</v>
      </c>
    </row>
    <row r="8" spans="1:9" x14ac:dyDescent="0.35">
      <c r="A8" t="s">
        <v>6</v>
      </c>
      <c r="B8" s="4">
        <f>_xlfn.STDEV.S(A2:A6)</f>
        <v>7.9056941504209481</v>
      </c>
      <c r="E8" s="4">
        <f>(E7/4)^0.5</f>
        <v>7.9056941504209481</v>
      </c>
      <c r="F8" s="4">
        <f>(F7/4)^0.5</f>
        <v>64.128776691903298</v>
      </c>
    </row>
    <row r="9" spans="1:9" x14ac:dyDescent="0.35">
      <c r="A9" t="s">
        <v>7</v>
      </c>
      <c r="B9" s="4">
        <f>_xlfn.STDEV.S(B2:B6)</f>
        <v>64.128776691903298</v>
      </c>
      <c r="C9" s="2"/>
    </row>
    <row r="10" spans="1:9" x14ac:dyDescent="0.35">
      <c r="A10" t="s">
        <v>8</v>
      </c>
      <c r="B10" s="1">
        <f>AVERAGE(A2:A6)</f>
        <v>10</v>
      </c>
    </row>
    <row r="11" spans="1:9" x14ac:dyDescent="0.35">
      <c r="A11" t="s">
        <v>9</v>
      </c>
      <c r="B11" s="1">
        <f>AVERAGE(B2:B6)</f>
        <v>160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Roy, Jayjit</cp:lastModifiedBy>
  <dcterms:created xsi:type="dcterms:W3CDTF">2024-01-31T16:14:58Z</dcterms:created>
  <dcterms:modified xsi:type="dcterms:W3CDTF">2024-02-05T16:05:15Z</dcterms:modified>
</cp:coreProperties>
</file>